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smith\bus302\"/>
    </mc:Choice>
  </mc:AlternateContent>
  <xr:revisionPtr revIDLastSave="0" documentId="8_{5DE64B17-BECC-44F4-8C5E-C845C6BEC557}" xr6:coauthVersionLast="47" xr6:coauthVersionMax="47" xr10:uidLastSave="{00000000-0000-0000-0000-000000000000}"/>
  <bookViews>
    <workbookView xWindow="-110" yWindow="-110" windowWidth="17020" windowHeight="10120"/>
  </bookViews>
  <sheets>
    <sheet name="Error Frequency" sheetId="8" r:id="rId1"/>
    <sheet name="Error Reference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8" l="1"/>
  <c r="C22" i="8"/>
  <c r="C20" i="8"/>
  <c r="C16" i="8"/>
  <c r="C30" i="8"/>
  <c r="C14" i="8"/>
  <c r="C12" i="8"/>
  <c r="C28" i="8"/>
  <c r="C24" i="8"/>
  <c r="C32" i="8" l="1"/>
  <c r="D22" i="8" s="1"/>
  <c r="D14" i="8" l="1"/>
  <c r="D28" i="8"/>
  <c r="D32" i="8"/>
  <c r="D26" i="8"/>
  <c r="D24" i="8"/>
  <c r="D20" i="8"/>
  <c r="D12" i="8"/>
  <c r="D16" i="8"/>
  <c r="D30" i="8"/>
</calcChain>
</file>

<file path=xl/sharedStrings.xml><?xml version="1.0" encoding="utf-8"?>
<sst xmlns="http://schemas.openxmlformats.org/spreadsheetml/2006/main" count="107" uniqueCount="94">
  <si>
    <t>Course</t>
  </si>
  <si>
    <t>Bus 302 ("Gateway Experience")</t>
  </si>
  <si>
    <t>Date of Submission</t>
  </si>
  <si>
    <t>Title of Report</t>
  </si>
  <si>
    <t>Bus 302 Partner</t>
  </si>
  <si>
    <t>Wayne Smith</t>
  </si>
  <si>
    <t>General Formatting</t>
  </si>
  <si>
    <t>Case Structure</t>
  </si>
  <si>
    <t>Composing and Revising</t>
  </si>
  <si>
    <t>Sentence Style</t>
  </si>
  <si>
    <t>General Word Choice</t>
  </si>
  <si>
    <t>Grammatical Sentences</t>
  </si>
  <si>
    <t>Punctuation</t>
  </si>
  <si>
    <t>Mechanics</t>
  </si>
  <si>
    <t>Component</t>
  </si>
  <si>
    <t>Component Description</t>
  </si>
  <si>
    <t>Mgt. Writers Ref. and Vocabulary</t>
  </si>
  <si>
    <t>Citations and References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</si>
  <si>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</si>
  <si>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</si>
  <si>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</si>
  <si>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</si>
  <si>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</si>
  <si>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</si>
  <si>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</si>
  <si>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</si>
  <si>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</si>
  <si>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</si>
  <si>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Number and Percent of Writing Errors</t>
  </si>
  <si>
    <t>Number</t>
  </si>
  <si>
    <t>Percent</t>
  </si>
  <si>
    <t>Total</t>
  </si>
  <si>
    <t>Fall, 2008 (two sections)</t>
  </si>
  <si>
    <t>n/a</t>
  </si>
  <si>
    <t>Notes</t>
  </si>
  <si>
    <t>not scored directly in Fall, 2008 (but will be henceforth)</t>
  </si>
  <si>
    <t>Writing Component</t>
  </si>
  <si>
    <t>High-level</t>
  </si>
  <si>
    <t>Low-level</t>
  </si>
  <si>
    <t>Composing and Revision</t>
  </si>
  <si>
    <r>
      <t xml:space="preserve">This reference guide is based on Hacker, D. (2007), </t>
    </r>
    <r>
      <rPr>
        <i/>
        <sz val="10"/>
        <rFont val="Arial"/>
        <family val="2"/>
      </rPr>
      <t>A Writer's Reference</t>
    </r>
    <r>
      <rPr>
        <sz val="10"/>
        <rFont val="Arial"/>
      </rPr>
      <t xml:space="preserve"> (6th ed.), Bedford:Boston. </t>
    </r>
  </si>
  <si>
    <t>Planning</t>
  </si>
  <si>
    <t>Drafting</t>
  </si>
  <si>
    <t>Revising</t>
  </si>
  <si>
    <t>Writing paragraphs</t>
  </si>
  <si>
    <t>Designing documents</t>
  </si>
  <si>
    <t>Writing about texts</t>
  </si>
  <si>
    <t>Constructing arguments</t>
  </si>
  <si>
    <t>Evaluating arguments</t>
  </si>
  <si>
    <t>Writing in the disciplines</t>
  </si>
  <si>
    <t>Academic Writing</t>
  </si>
  <si>
    <t>Parallelism</t>
  </si>
  <si>
    <t>Needed Words</t>
  </si>
  <si>
    <t>Problems with modifiers</t>
  </si>
  <si>
    <t>Shifts</t>
  </si>
  <si>
    <t>Mixed constructions</t>
  </si>
  <si>
    <t>Sentence emphasis</t>
  </si>
  <si>
    <t>Sentence variety</t>
  </si>
  <si>
    <t>Word Choice</t>
  </si>
  <si>
    <t>Glossary of usage</t>
  </si>
  <si>
    <t>Wordy sentences</t>
  </si>
  <si>
    <t>Active verbs</t>
  </si>
  <si>
    <t>Appropriate language</t>
  </si>
  <si>
    <t>Exact language</t>
  </si>
  <si>
    <t>The dictionary and thesaurus</t>
  </si>
  <si>
    <t>Subject-verb agreement</t>
  </si>
  <si>
    <t>Other problems with verbs</t>
  </si>
  <si>
    <t>Problems with pronous</t>
  </si>
  <si>
    <t>Adjectives and adverbs</t>
  </si>
  <si>
    <t>Sentence fragments</t>
  </si>
  <si>
    <t>Run-on sentences</t>
  </si>
  <si>
    <t>ESL Challenges</t>
  </si>
  <si>
    <t>Verbs</t>
  </si>
  <si>
    <t>Sentence structure</t>
  </si>
  <si>
    <t>Articles and types of nouns</t>
  </si>
  <si>
    <t>Using adjectives</t>
  </si>
  <si>
    <t>Prepositions and idiomatic expressions</t>
  </si>
  <si>
    <t>The comma</t>
  </si>
  <si>
    <t>Unecessary commas</t>
  </si>
  <si>
    <t>The semicolon</t>
  </si>
  <si>
    <t>The colon</t>
  </si>
  <si>
    <t>The apostrophe</t>
  </si>
  <si>
    <t>Quotation marks</t>
  </si>
  <si>
    <t>Other marks</t>
  </si>
  <si>
    <t>Spelling</t>
  </si>
  <si>
    <t>The hyphen</t>
  </si>
  <si>
    <t>Capitalization</t>
  </si>
  <si>
    <t>Abbreviations</t>
  </si>
  <si>
    <t>Numbers</t>
  </si>
  <si>
    <t>Italics (underlining)</t>
  </si>
  <si>
    <t>for BUS 302, this is included in the "Content" component</t>
  </si>
  <si>
    <t>for BUS 302, this is included in "Composition and Revision"</t>
  </si>
  <si>
    <t>Writing Elements (10 points each writing section x 10 writing sections x 5 written cases per team x 5 teams per class x 2 classes = 5000 total points)</t>
  </si>
  <si>
    <t>(-5 points for an error in a component; no deductions for subsequent instances of the same error, so total number of errors is understated somewhat)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</si>
</sst>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800]dddd\,\ mmmm\ dd\,\ yyyy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5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5" fontId="0" fillId="0" borderId="0" xfId="0" applyNumberFormat="1" applyAlignment="1">
      <alignment horizontal="left"/>
    </xf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0" fillId="0" borderId="2" xfId="0" applyBorder="1"/>
    <xf numFmtId="0" fontId="4" fillId="0" borderId="2" xfId="0" applyFont="1" applyBorder="1" applyAlignment="1">
      <alignment horizontal="right"/>
    </xf>
    <xf numFmtId="1" fontId="0" fillId="0" borderId="2" xfId="0" applyNumberFormat="1" applyBorder="1"/>
    <xf numFmtId="10" fontId="0" fillId="0" borderId="2" xfId="0" applyNumberForma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defaultRowHeight="12.5" x14ac:dyDescent="0.25"/>
  <cols>
    <col min="1" max="1" width="16.7265625" customWidth="1"/>
    <col min="2" max="2" width="30.7265625" customWidth="1"/>
    <col min="3" max="4" width="12.7265625" customWidth="1"/>
  </cols>
  <sheetData>
    <row r="1" spans="1:5" x14ac:dyDescent="0.25">
      <c r="A1" t="s">
        <v>0</v>
      </c>
      <c r="B1" t="s">
        <v>1</v>
      </c>
    </row>
    <row r="2" spans="1:5" x14ac:dyDescent="0.25">
      <c r="A2" s="2" t="s">
        <v>3</v>
      </c>
      <c r="B2" s="2" t="s">
        <v>28</v>
      </c>
      <c r="C2" s="2"/>
    </row>
    <row r="3" spans="1:5" x14ac:dyDescent="0.25">
      <c r="A3" s="2"/>
      <c r="B3" s="2"/>
    </row>
    <row r="4" spans="1:5" x14ac:dyDescent="0.25">
      <c r="A4" t="s">
        <v>2</v>
      </c>
      <c r="B4" s="6" t="s">
        <v>32</v>
      </c>
    </row>
    <row r="5" spans="1:5" x14ac:dyDescent="0.25">
      <c r="A5" t="s">
        <v>4</v>
      </c>
      <c r="B5" s="1" t="s">
        <v>5</v>
      </c>
    </row>
    <row r="6" spans="1:5" x14ac:dyDescent="0.25">
      <c r="B6" s="1"/>
    </row>
    <row r="7" spans="1:5" x14ac:dyDescent="0.25">
      <c r="B7" s="1"/>
    </row>
    <row r="8" spans="1:5" ht="13" x14ac:dyDescent="0.3">
      <c r="A8" s="4" t="s">
        <v>92</v>
      </c>
    </row>
    <row r="9" spans="1:5" ht="13" x14ac:dyDescent="0.3">
      <c r="A9" s="4" t="s">
        <v>93</v>
      </c>
    </row>
    <row r="10" spans="1:5" ht="13" x14ac:dyDescent="0.3">
      <c r="A10" s="4"/>
    </row>
    <row r="11" spans="1:5" ht="13" x14ac:dyDescent="0.3">
      <c r="A11" s="3" t="s">
        <v>14</v>
      </c>
      <c r="B11" s="3" t="s">
        <v>15</v>
      </c>
      <c r="C11" s="5" t="s">
        <v>29</v>
      </c>
      <c r="D11" s="5" t="s">
        <v>30</v>
      </c>
      <c r="E11" s="3" t="s">
        <v>34</v>
      </c>
    </row>
    <row r="12" spans="1:5" x14ac:dyDescent="0.25">
      <c r="A12" t="s">
        <v>18</v>
      </c>
      <c r="B12" t="s">
        <v>6</v>
      </c>
      <c r="C12">
        <f>5+5+5+5+5+5+10+5+10+5+5+5+5+5+5+10+10+5+10</f>
        <v>120</v>
      </c>
      <c r="D12" s="7">
        <f>C12/C$32</f>
        <v>9.8765432098765427E-2</v>
      </c>
    </row>
    <row r="13" spans="1:5" x14ac:dyDescent="0.25">
      <c r="D13" s="7"/>
    </row>
    <row r="14" spans="1:5" x14ac:dyDescent="0.25">
      <c r="A14" t="s">
        <v>19</v>
      </c>
      <c r="B14" t="s">
        <v>7</v>
      </c>
      <c r="C14">
        <f>5+10+5+5+5+10+5+5+10+5+10+5+10+5+10+5+10+5</f>
        <v>125</v>
      </c>
      <c r="D14" s="7">
        <f>C14/C$32</f>
        <v>0.102880658436214</v>
      </c>
    </row>
    <row r="15" spans="1:5" x14ac:dyDescent="0.25">
      <c r="D15" s="7"/>
    </row>
    <row r="16" spans="1:5" x14ac:dyDescent="0.25">
      <c r="A16" t="s">
        <v>20</v>
      </c>
      <c r="B16" t="s">
        <v>16</v>
      </c>
      <c r="C16">
        <f>5+5+5+5+5</f>
        <v>25</v>
      </c>
      <c r="D16" s="7">
        <f>C16/C$32</f>
        <v>2.0576131687242798E-2</v>
      </c>
    </row>
    <row r="17" spans="1:5" x14ac:dyDescent="0.25">
      <c r="D17" s="7"/>
    </row>
    <row r="18" spans="1:5" x14ac:dyDescent="0.25">
      <c r="A18" t="s">
        <v>21</v>
      </c>
      <c r="B18" t="s">
        <v>17</v>
      </c>
      <c r="C18" s="14" t="s">
        <v>33</v>
      </c>
      <c r="D18" s="14" t="s">
        <v>33</v>
      </c>
      <c r="E18" t="s">
        <v>35</v>
      </c>
    </row>
    <row r="19" spans="1:5" x14ac:dyDescent="0.25">
      <c r="D19" s="7"/>
    </row>
    <row r="20" spans="1:5" x14ac:dyDescent="0.25">
      <c r="A20" t="s">
        <v>22</v>
      </c>
      <c r="B20" t="s">
        <v>8</v>
      </c>
      <c r="C20">
        <f>10+10+10+10+10+5+10+10+5+10+10+5+10+5+10+10+10+5+10+10+10+5+10+5</f>
        <v>205</v>
      </c>
      <c r="D20" s="7">
        <f>C20/C$32</f>
        <v>0.16872427983539096</v>
      </c>
    </row>
    <row r="21" spans="1:5" x14ac:dyDescent="0.25">
      <c r="D21" s="7"/>
    </row>
    <row r="22" spans="1:5" x14ac:dyDescent="0.25">
      <c r="A22" t="s">
        <v>23</v>
      </c>
      <c r="B22" t="s">
        <v>9</v>
      </c>
      <c r="C22">
        <f>5+5+5+10+5+5+5+5+5+10+10+5+10+5+5+5</f>
        <v>100</v>
      </c>
      <c r="D22" s="7">
        <f>C22/C$32</f>
        <v>8.2304526748971193E-2</v>
      </c>
    </row>
    <row r="23" spans="1:5" x14ac:dyDescent="0.25">
      <c r="D23" s="7"/>
    </row>
    <row r="24" spans="1:5" x14ac:dyDescent="0.25">
      <c r="A24" t="s">
        <v>24</v>
      </c>
      <c r="B24" t="s">
        <v>10</v>
      </c>
      <c r="C24">
        <f>5+5+5+10+5+5+5+5+10+10+5+10+10+5+10+10+5+10+10</f>
        <v>140</v>
      </c>
      <c r="D24" s="7">
        <f>C24/C$32</f>
        <v>0.11522633744855967</v>
      </c>
    </row>
    <row r="25" spans="1:5" x14ac:dyDescent="0.25">
      <c r="D25" s="7"/>
    </row>
    <row r="26" spans="1:5" x14ac:dyDescent="0.25">
      <c r="A26" t="s">
        <v>25</v>
      </c>
      <c r="B26" t="s">
        <v>11</v>
      </c>
      <c r="C26">
        <f>10+5+5+5+5+5+10+5+10+5+10+5+5+10+10+10+10</f>
        <v>125</v>
      </c>
      <c r="D26" s="7">
        <f>C26/C$32</f>
        <v>0.102880658436214</v>
      </c>
    </row>
    <row r="27" spans="1:5" x14ac:dyDescent="0.25">
      <c r="D27" s="7"/>
    </row>
    <row r="28" spans="1:5" x14ac:dyDescent="0.25">
      <c r="A28" t="s">
        <v>26</v>
      </c>
      <c r="B28" t="s">
        <v>12</v>
      </c>
      <c r="C28">
        <f>5+10+5+10+10+5+5+10+10+5+10+5+10+10+5+5+10+5+5+5+5+10+10+10+10+10+5+10+10</f>
        <v>225</v>
      </c>
      <c r="D28" s="7">
        <f>C28/C$32</f>
        <v>0.18518518518518517</v>
      </c>
    </row>
    <row r="29" spans="1:5" x14ac:dyDescent="0.25">
      <c r="D29" s="7"/>
    </row>
    <row r="30" spans="1:5" x14ac:dyDescent="0.25">
      <c r="A30" s="8" t="s">
        <v>27</v>
      </c>
      <c r="B30" s="8" t="s">
        <v>13</v>
      </c>
      <c r="C30" s="8">
        <f>5+5+10+5+5+5+5+10+10+10+10+10+10+10+10+10+10+10</f>
        <v>150</v>
      </c>
      <c r="D30" s="9">
        <f>C30/C$32</f>
        <v>0.12345679012345678</v>
      </c>
    </row>
    <row r="31" spans="1:5" x14ac:dyDescent="0.25">
      <c r="D31" s="7"/>
    </row>
    <row r="32" spans="1:5" ht="13.5" thickBot="1" x14ac:dyDescent="0.35">
      <c r="A32" s="10"/>
      <c r="B32" s="11" t="s">
        <v>31</v>
      </c>
      <c r="C32" s="12">
        <f>SUM(C12:C30)</f>
        <v>1215</v>
      </c>
      <c r="D32" s="13">
        <f>C32/C$32</f>
        <v>1</v>
      </c>
    </row>
    <row r="33" ht="13" thickTop="1" x14ac:dyDescent="0.25"/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/>
  </sheetViews>
  <sheetFormatPr defaultRowHeight="12.5" x14ac:dyDescent="0.25"/>
  <cols>
    <col min="1" max="1" width="25.7265625" customWidth="1"/>
    <col min="2" max="2" width="35.7265625" customWidth="1"/>
  </cols>
  <sheetData>
    <row r="1" spans="1:3" ht="13" x14ac:dyDescent="0.3">
      <c r="A1" t="s">
        <v>40</v>
      </c>
    </row>
    <row r="3" spans="1:3" ht="13" x14ac:dyDescent="0.3">
      <c r="A3" s="15" t="s">
        <v>36</v>
      </c>
      <c r="B3" s="15"/>
    </row>
    <row r="4" spans="1:3" ht="13" x14ac:dyDescent="0.3">
      <c r="A4" s="3" t="s">
        <v>37</v>
      </c>
      <c r="B4" s="3" t="s">
        <v>38</v>
      </c>
      <c r="C4" s="3" t="s">
        <v>34</v>
      </c>
    </row>
    <row r="5" spans="1:3" ht="13" x14ac:dyDescent="0.3">
      <c r="A5" s="3"/>
      <c r="B5" s="3"/>
      <c r="C5" s="3"/>
    </row>
    <row r="6" spans="1:3" x14ac:dyDescent="0.25">
      <c r="A6" t="s">
        <v>39</v>
      </c>
      <c r="B6" t="s">
        <v>41</v>
      </c>
    </row>
    <row r="7" spans="1:3" x14ac:dyDescent="0.25">
      <c r="B7" t="s">
        <v>42</v>
      </c>
    </row>
    <row r="8" spans="1:3" x14ac:dyDescent="0.25">
      <c r="B8" t="s">
        <v>43</v>
      </c>
    </row>
    <row r="9" spans="1:3" x14ac:dyDescent="0.25">
      <c r="B9" t="s">
        <v>44</v>
      </c>
    </row>
    <row r="10" spans="1:3" x14ac:dyDescent="0.25">
      <c r="B10" t="s">
        <v>45</v>
      </c>
    </row>
    <row r="12" spans="1:3" x14ac:dyDescent="0.25">
      <c r="A12" t="s">
        <v>50</v>
      </c>
      <c r="B12" t="s">
        <v>46</v>
      </c>
      <c r="C12" t="s">
        <v>90</v>
      </c>
    </row>
    <row r="13" spans="1:3" x14ac:dyDescent="0.25">
      <c r="B13" t="s">
        <v>47</v>
      </c>
      <c r="C13" t="s">
        <v>90</v>
      </c>
    </row>
    <row r="14" spans="1:3" x14ac:dyDescent="0.25">
      <c r="B14" t="s">
        <v>48</v>
      </c>
      <c r="C14" t="s">
        <v>90</v>
      </c>
    </row>
    <row r="15" spans="1:3" x14ac:dyDescent="0.25">
      <c r="B15" t="s">
        <v>49</v>
      </c>
      <c r="C15" t="s">
        <v>90</v>
      </c>
    </row>
    <row r="17" spans="1:2" x14ac:dyDescent="0.25">
      <c r="A17" t="s">
        <v>9</v>
      </c>
      <c r="B17" t="s">
        <v>51</v>
      </c>
    </row>
    <row r="18" spans="1:2" x14ac:dyDescent="0.25">
      <c r="B18" t="s">
        <v>52</v>
      </c>
    </row>
    <row r="19" spans="1:2" x14ac:dyDescent="0.25">
      <c r="B19" t="s">
        <v>53</v>
      </c>
    </row>
    <row r="20" spans="1:2" x14ac:dyDescent="0.25">
      <c r="B20" t="s">
        <v>54</v>
      </c>
    </row>
    <row r="21" spans="1:2" x14ac:dyDescent="0.25">
      <c r="B21" t="s">
        <v>55</v>
      </c>
    </row>
    <row r="22" spans="1:2" x14ac:dyDescent="0.25">
      <c r="B22" t="s">
        <v>56</v>
      </c>
    </row>
    <row r="23" spans="1:2" x14ac:dyDescent="0.25">
      <c r="B23" t="s">
        <v>57</v>
      </c>
    </row>
    <row r="25" spans="1:2" x14ac:dyDescent="0.25">
      <c r="A25" t="s">
        <v>58</v>
      </c>
      <c r="B25" t="s">
        <v>59</v>
      </c>
    </row>
    <row r="26" spans="1:2" x14ac:dyDescent="0.25">
      <c r="B26" t="s">
        <v>60</v>
      </c>
    </row>
    <row r="27" spans="1:2" x14ac:dyDescent="0.25">
      <c r="B27" t="s">
        <v>61</v>
      </c>
    </row>
    <row r="28" spans="1:2" x14ac:dyDescent="0.25">
      <c r="B28" t="s">
        <v>62</v>
      </c>
    </row>
    <row r="29" spans="1:2" x14ac:dyDescent="0.25">
      <c r="B29" t="s">
        <v>63</v>
      </c>
    </row>
    <row r="30" spans="1:2" x14ac:dyDescent="0.25">
      <c r="B30" t="s">
        <v>64</v>
      </c>
    </row>
    <row r="32" spans="1:2" x14ac:dyDescent="0.25">
      <c r="A32" t="s">
        <v>11</v>
      </c>
      <c r="B32" t="s">
        <v>65</v>
      </c>
    </row>
    <row r="33" spans="1:3" x14ac:dyDescent="0.25">
      <c r="B33" t="s">
        <v>66</v>
      </c>
    </row>
    <row r="34" spans="1:3" x14ac:dyDescent="0.25">
      <c r="B34" t="s">
        <v>67</v>
      </c>
    </row>
    <row r="35" spans="1:3" x14ac:dyDescent="0.25">
      <c r="B35" t="s">
        <v>68</v>
      </c>
    </row>
    <row r="36" spans="1:3" x14ac:dyDescent="0.25">
      <c r="B36" t="s">
        <v>69</v>
      </c>
    </row>
    <row r="37" spans="1:3" x14ac:dyDescent="0.25">
      <c r="B37" t="s">
        <v>70</v>
      </c>
    </row>
    <row r="39" spans="1:3" x14ac:dyDescent="0.25">
      <c r="A39" t="s">
        <v>71</v>
      </c>
      <c r="B39" t="s">
        <v>72</v>
      </c>
      <c r="C39" t="s">
        <v>91</v>
      </c>
    </row>
    <row r="40" spans="1:3" x14ac:dyDescent="0.25">
      <c r="B40" t="s">
        <v>73</v>
      </c>
      <c r="C40" t="s">
        <v>91</v>
      </c>
    </row>
    <row r="41" spans="1:3" x14ac:dyDescent="0.25">
      <c r="B41" t="s">
        <v>74</v>
      </c>
      <c r="C41" t="s">
        <v>91</v>
      </c>
    </row>
    <row r="42" spans="1:3" x14ac:dyDescent="0.25">
      <c r="B42" t="s">
        <v>75</v>
      </c>
      <c r="C42" t="s">
        <v>91</v>
      </c>
    </row>
    <row r="43" spans="1:3" x14ac:dyDescent="0.25">
      <c r="B43" t="s">
        <v>76</v>
      </c>
      <c r="C43" t="s">
        <v>91</v>
      </c>
    </row>
    <row r="45" spans="1:3" x14ac:dyDescent="0.25">
      <c r="A45" t="s">
        <v>12</v>
      </c>
      <c r="B45" t="s">
        <v>77</v>
      </c>
    </row>
    <row r="46" spans="1:3" x14ac:dyDescent="0.25">
      <c r="B46" t="s">
        <v>78</v>
      </c>
    </row>
    <row r="47" spans="1:3" x14ac:dyDescent="0.25">
      <c r="B47" t="s">
        <v>79</v>
      </c>
    </row>
    <row r="48" spans="1:3" x14ac:dyDescent="0.25">
      <c r="B48" t="s">
        <v>80</v>
      </c>
    </row>
    <row r="49" spans="1:2" x14ac:dyDescent="0.25">
      <c r="B49" t="s">
        <v>81</v>
      </c>
    </row>
    <row r="50" spans="1:2" x14ac:dyDescent="0.25">
      <c r="B50" t="s">
        <v>82</v>
      </c>
    </row>
    <row r="51" spans="1:2" x14ac:dyDescent="0.25">
      <c r="B51" t="s">
        <v>83</v>
      </c>
    </row>
    <row r="53" spans="1:2" x14ac:dyDescent="0.25">
      <c r="A53" t="s">
        <v>13</v>
      </c>
      <c r="B53" t="s">
        <v>84</v>
      </c>
    </row>
    <row r="54" spans="1:2" x14ac:dyDescent="0.25">
      <c r="B54" t="s">
        <v>85</v>
      </c>
    </row>
    <row r="55" spans="1:2" x14ac:dyDescent="0.25">
      <c r="B55" t="s">
        <v>86</v>
      </c>
    </row>
    <row r="56" spans="1:2" x14ac:dyDescent="0.25">
      <c r="B56" t="s">
        <v>87</v>
      </c>
    </row>
    <row r="57" spans="1:2" x14ac:dyDescent="0.25">
      <c r="B57" t="s">
        <v>88</v>
      </c>
    </row>
    <row r="58" spans="1:2" x14ac:dyDescent="0.25">
      <c r="B58" t="s">
        <v>89</v>
      </c>
    </row>
  </sheetData>
  <mergeCells count="1">
    <mergeCell ref="A3:B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Error Frequency</vt:lpstr>
      <vt:lpstr>Error Reference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cp:lastPrinted>2008-11-05T23:06:53Z</cp:lastPrinted>
  <dcterms:created xsi:type="dcterms:W3CDTF">2008-03-03T23:37:22Z</dcterms:created>
  <dcterms:modified xsi:type="dcterms:W3CDTF">2022-05-23T20:56:09Z</dcterms:modified>
</cp:coreProperties>
</file>