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13_ncr:1_{2185038F-1F64-441C-BCE3-4F572C12D7D6}" xr6:coauthVersionLast="47" xr6:coauthVersionMax="47" xr10:uidLastSave="{00000000-0000-0000-0000-000000000000}"/>
  <bookViews>
    <workbookView xWindow="-110" yWindow="-110" windowWidth="17020" windowHeight="10120" firstSheet="1" activeTab="1" xr2:uid="{00000000-000D-0000-FFFF-FFFF00000000}"/>
  </bookViews>
  <sheets>
    <sheet name="DataDictionary" sheetId="2" r:id="rId1"/>
    <sheet name="1-original scores" sheetId="1" r:id="rId2"/>
    <sheet name="2-scaled-scores" sheetId="4" r:id="rId3"/>
    <sheet name="3-top-and-mip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4" l="1"/>
  <c r="C24" i="4"/>
  <c r="G16" i="4" s="1"/>
  <c r="B24" i="4"/>
  <c r="D23" i="4"/>
  <c r="H13" i="4" s="1"/>
  <c r="C23" i="4"/>
  <c r="G14" i="4" s="1"/>
  <c r="B23" i="4"/>
  <c r="F17" i="4" s="1"/>
  <c r="F21" i="4"/>
  <c r="F20" i="4"/>
  <c r="F19" i="4"/>
  <c r="G18" i="4"/>
  <c r="F18" i="4"/>
  <c r="H16" i="4"/>
  <c r="F16" i="4"/>
  <c r="G15" i="4"/>
  <c r="F15" i="4"/>
  <c r="F14" i="4"/>
  <c r="G13" i="4"/>
  <c r="F13" i="4"/>
  <c r="H12" i="4"/>
  <c r="F12" i="4"/>
  <c r="G11" i="4"/>
  <c r="F11" i="4"/>
  <c r="H10" i="4"/>
  <c r="F10" i="4"/>
  <c r="H8" i="4"/>
  <c r="F8" i="4"/>
  <c r="G7" i="4"/>
  <c r="F7" i="4"/>
  <c r="F6" i="4"/>
  <c r="G5" i="4"/>
  <c r="F5" i="4"/>
  <c r="F11" i="3"/>
  <c r="D24" i="3"/>
  <c r="H19" i="3" s="1"/>
  <c r="C24" i="3"/>
  <c r="G20" i="3" s="1"/>
  <c r="D23" i="3"/>
  <c r="H7" i="3" s="1"/>
  <c r="C23" i="3"/>
  <c r="G18" i="3" s="1"/>
  <c r="B24" i="3"/>
  <c r="B23" i="3"/>
  <c r="F12" i="3" s="1"/>
  <c r="F17" i="3" l="1"/>
  <c r="F19" i="3"/>
  <c r="F20" i="3"/>
  <c r="H18" i="3"/>
  <c r="H11" i="3"/>
  <c r="M11" i="3" s="1"/>
  <c r="H15" i="3"/>
  <c r="G6" i="4"/>
  <c r="F9" i="4"/>
  <c r="H11" i="4"/>
  <c r="H21" i="4"/>
  <c r="H6" i="4"/>
  <c r="G9" i="4"/>
  <c r="H14" i="4"/>
  <c r="H17" i="4"/>
  <c r="H9" i="4"/>
  <c r="G12" i="4"/>
  <c r="G21" i="4"/>
  <c r="H7" i="4"/>
  <c r="G10" i="4"/>
  <c r="H15" i="4"/>
  <c r="H18" i="4"/>
  <c r="H5" i="4"/>
  <c r="G8" i="4"/>
  <c r="H19" i="4"/>
  <c r="G20" i="4"/>
  <c r="G17" i="4"/>
  <c r="H20" i="4"/>
  <c r="G19" i="4"/>
  <c r="M18" i="3"/>
  <c r="F10" i="3"/>
  <c r="F18" i="3"/>
  <c r="G7" i="3"/>
  <c r="G11" i="3"/>
  <c r="G15" i="3"/>
  <c r="G19" i="3"/>
  <c r="M19" i="3" s="1"/>
  <c r="G16" i="3"/>
  <c r="F5" i="3"/>
  <c r="F13" i="3"/>
  <c r="F21" i="3"/>
  <c r="H8" i="3"/>
  <c r="H12" i="3"/>
  <c r="H16" i="3"/>
  <c r="H20" i="3"/>
  <c r="M20" i="3" s="1"/>
  <c r="G12" i="3"/>
  <c r="L12" i="3" s="1"/>
  <c r="F6" i="3"/>
  <c r="F14" i="3"/>
  <c r="G5" i="3"/>
  <c r="G9" i="3"/>
  <c r="G13" i="3"/>
  <c r="G17" i="3"/>
  <c r="L17" i="3" s="1"/>
  <c r="G21" i="3"/>
  <c r="G8" i="3"/>
  <c r="F7" i="3"/>
  <c r="F15" i="3"/>
  <c r="H5" i="3"/>
  <c r="H9" i="3"/>
  <c r="H13" i="3"/>
  <c r="H17" i="3"/>
  <c r="M17" i="3" s="1"/>
  <c r="H21" i="3"/>
  <c r="M21" i="3" s="1"/>
  <c r="F8" i="3"/>
  <c r="F16" i="3"/>
  <c r="G6" i="3"/>
  <c r="G10" i="3"/>
  <c r="G14" i="3"/>
  <c r="F9" i="3"/>
  <c r="L9" i="3" s="1"/>
  <c r="H6" i="3"/>
  <c r="H10" i="3"/>
  <c r="H14" i="3"/>
  <c r="L19" i="3" l="1"/>
  <c r="M14" i="3"/>
  <c r="M15" i="3"/>
  <c r="M13" i="3"/>
  <c r="L11" i="3"/>
  <c r="M10" i="3"/>
  <c r="M9" i="3"/>
  <c r="M7" i="3"/>
  <c r="M6" i="3"/>
  <c r="M5" i="3"/>
  <c r="L18" i="3"/>
  <c r="M12" i="3"/>
  <c r="L21" i="3"/>
  <c r="M16" i="3"/>
  <c r="L14" i="3"/>
  <c r="L13" i="3"/>
  <c r="L10" i="3"/>
  <c r="L8" i="3"/>
  <c r="M8" i="3"/>
  <c r="L20" i="3"/>
  <c r="L15" i="3"/>
  <c r="L16" i="3"/>
  <c r="L7" i="3"/>
  <c r="L6" i="3"/>
  <c r="L5" i="3"/>
</calcChain>
</file>

<file path=xl/sharedStrings.xml><?xml version="1.0" encoding="utf-8"?>
<sst xmlns="http://schemas.openxmlformats.org/spreadsheetml/2006/main" count="120" uniqueCount="53">
  <si>
    <t>Matt</t>
  </si>
  <si>
    <t>John</t>
  </si>
  <si>
    <t>Name</t>
  </si>
  <si>
    <t>Description</t>
  </si>
  <si>
    <t>Type</t>
  </si>
  <si>
    <t>Sub Type</t>
  </si>
  <si>
    <t>Statistical Type</t>
  </si>
  <si>
    <t>Range</t>
  </si>
  <si>
    <t>Units</t>
  </si>
  <si>
    <t>Decimals</t>
  </si>
  <si>
    <t>String</t>
  </si>
  <si>
    <t>Number</t>
  </si>
  <si>
    <t>Integer</t>
  </si>
  <si>
    <t>Continuous</t>
  </si>
  <si>
    <t>Manager's First Name</t>
  </si>
  <si>
    <t>Student</t>
  </si>
  <si>
    <t>Xavier</t>
  </si>
  <si>
    <t>Freddy</t>
  </si>
  <si>
    <t>Paul</t>
  </si>
  <si>
    <t>Georgie</t>
  </si>
  <si>
    <t>Sam</t>
  </si>
  <si>
    <t>Charlie</t>
  </si>
  <si>
    <t>Victor</t>
  </si>
  <si>
    <t>David</t>
  </si>
  <si>
    <t>Miguel</t>
  </si>
  <si>
    <t>Juan</t>
  </si>
  <si>
    <t>Alejandro</t>
  </si>
  <si>
    <t>Leo</t>
  </si>
  <si>
    <t>St. Paul's after-school program</t>
  </si>
  <si>
    <t>Basketball Skills (Feb to Apr, 2024)</t>
  </si>
  <si>
    <t>1-10</t>
  </si>
  <si>
    <t>1-17</t>
  </si>
  <si>
    <t>1-8</t>
  </si>
  <si>
    <t>Luis</t>
  </si>
  <si>
    <t>Marco</t>
  </si>
  <si>
    <t>Christopher</t>
  </si>
  <si>
    <t>mean</t>
  </si>
  <si>
    <t>sd</t>
  </si>
  <si>
    <t>Top</t>
  </si>
  <si>
    <t>Most Improved</t>
  </si>
  <si>
    <t>(sum)</t>
  </si>
  <si>
    <t>(difference)</t>
  </si>
  <si>
    <t>Skills - Feb</t>
  </si>
  <si>
    <t>Skills - April</t>
  </si>
  <si>
    <t>Skills - Apr</t>
  </si>
  <si>
    <t>Skills - May</t>
  </si>
  <si>
    <t>Skills - Mar</t>
  </si>
  <si>
    <t>Basketball Skills - February</t>
  </si>
  <si>
    <t>Basketball Skills - March</t>
  </si>
  <si>
    <t>Basketball Skills - April</t>
  </si>
  <si>
    <t>scaled-scores</t>
  </si>
  <si>
    <t>Overall</t>
  </si>
  <si>
    <t>(aka "standardized"/"normalized"/"regularized"/"z-scores")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</si>
</sst>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0" fontId="0" fillId="0" borderId="0" xfId="0" applyAlignment="1">
      <alignment horizontal="left"/>
    </xf>
    <xf numFmtId="0" fontId="0" fillId="0" borderId="0" xfId="0" quotePrefix="1" applyNumberFormat="1"/>
    <xf numFmtId="0" fontId="16" fillId="0" borderId="0" xfId="0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2A75F-1162-4DF1-B3C6-33571F15841A}">
  <dimension ref="A1:H5"/>
  <sheetViews>
    <sheetView workbookViewId="0">
      <selection activeCell="A2" sqref="A2"/>
    </sheetView>
  </sheetViews>
  <sheetFormatPr defaultRowHeight="14.5" x14ac:dyDescent="0.35"/>
  <cols>
    <col min="1" max="1" width="13.26953125" customWidth="1"/>
    <col min="2" max="2" width="25.6328125" customWidth="1"/>
    <col min="3" max="3" width="9.54296875" customWidth="1"/>
    <col min="4" max="4" width="10.26953125" customWidth="1"/>
    <col min="5" max="5" width="13.81640625" customWidth="1"/>
  </cols>
  <sheetData>
    <row r="1" spans="1:8" x14ac:dyDescent="0.3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1" t="s">
        <v>9</v>
      </c>
    </row>
    <row r="2" spans="1:8" x14ac:dyDescent="0.35">
      <c r="A2" s="3" t="s">
        <v>15</v>
      </c>
      <c r="B2" t="s">
        <v>14</v>
      </c>
      <c r="C2" t="s">
        <v>10</v>
      </c>
    </row>
    <row r="3" spans="1:8" x14ac:dyDescent="0.35">
      <c r="A3" s="3" t="s">
        <v>42</v>
      </c>
      <c r="B3" t="s">
        <v>47</v>
      </c>
      <c r="C3" t="s">
        <v>11</v>
      </c>
      <c r="D3" t="s">
        <v>12</v>
      </c>
      <c r="E3" t="s">
        <v>13</v>
      </c>
      <c r="F3" s="4" t="s">
        <v>30</v>
      </c>
      <c r="H3">
        <v>0</v>
      </c>
    </row>
    <row r="4" spans="1:8" x14ac:dyDescent="0.35">
      <c r="A4" s="3" t="s">
        <v>46</v>
      </c>
      <c r="B4" t="s">
        <v>48</v>
      </c>
      <c r="C4" t="s">
        <v>11</v>
      </c>
      <c r="D4" t="s">
        <v>12</v>
      </c>
      <c r="E4" t="s">
        <v>13</v>
      </c>
      <c r="F4" s="4" t="s">
        <v>31</v>
      </c>
      <c r="H4">
        <v>0</v>
      </c>
    </row>
    <row r="5" spans="1:8" x14ac:dyDescent="0.35">
      <c r="A5" s="3" t="s">
        <v>43</v>
      </c>
      <c r="B5" t="s">
        <v>49</v>
      </c>
      <c r="C5" t="s">
        <v>11</v>
      </c>
      <c r="D5" t="s">
        <v>12</v>
      </c>
      <c r="E5" t="s">
        <v>13</v>
      </c>
      <c r="F5" s="4" t="s">
        <v>32</v>
      </c>
      <c r="H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" customWidth="1"/>
    <col min="2" max="4" width="10.81640625" customWidth="1"/>
  </cols>
  <sheetData>
    <row r="1" spans="1:4" x14ac:dyDescent="0.35">
      <c r="A1" t="s">
        <v>28</v>
      </c>
    </row>
    <row r="2" spans="1:4" x14ac:dyDescent="0.35">
      <c r="A2" t="s">
        <v>29</v>
      </c>
    </row>
    <row r="4" spans="1:4" x14ac:dyDescent="0.35">
      <c r="A4" s="2" t="s">
        <v>15</v>
      </c>
      <c r="B4" s="1" t="s">
        <v>42</v>
      </c>
      <c r="C4" s="1" t="s">
        <v>44</v>
      </c>
      <c r="D4" s="1" t="s">
        <v>45</v>
      </c>
    </row>
    <row r="5" spans="1:4" x14ac:dyDescent="0.35">
      <c r="A5" t="s">
        <v>16</v>
      </c>
      <c r="B5">
        <v>8</v>
      </c>
      <c r="C5">
        <v>10</v>
      </c>
      <c r="D5">
        <v>3</v>
      </c>
    </row>
    <row r="6" spans="1:4" x14ac:dyDescent="0.35">
      <c r="A6" t="s">
        <v>17</v>
      </c>
      <c r="B6">
        <v>6</v>
      </c>
      <c r="C6">
        <v>12</v>
      </c>
      <c r="D6">
        <v>3</v>
      </c>
    </row>
    <row r="7" spans="1:4" x14ac:dyDescent="0.35">
      <c r="A7" t="s">
        <v>34</v>
      </c>
      <c r="B7">
        <v>9</v>
      </c>
      <c r="C7">
        <v>5</v>
      </c>
      <c r="D7">
        <v>8</v>
      </c>
    </row>
    <row r="8" spans="1:4" x14ac:dyDescent="0.35">
      <c r="A8" t="s">
        <v>1</v>
      </c>
      <c r="B8">
        <v>8</v>
      </c>
      <c r="C8">
        <v>6</v>
      </c>
      <c r="D8">
        <v>2</v>
      </c>
    </row>
    <row r="9" spans="1:4" x14ac:dyDescent="0.35">
      <c r="A9" t="s">
        <v>18</v>
      </c>
      <c r="B9">
        <v>3</v>
      </c>
      <c r="C9">
        <v>15</v>
      </c>
      <c r="D9">
        <v>3</v>
      </c>
    </row>
    <row r="10" spans="1:4" x14ac:dyDescent="0.35">
      <c r="A10" t="s">
        <v>19</v>
      </c>
      <c r="B10">
        <v>9</v>
      </c>
      <c r="C10">
        <v>16</v>
      </c>
      <c r="D10">
        <v>2</v>
      </c>
    </row>
    <row r="11" spans="1:4" x14ac:dyDescent="0.35">
      <c r="A11" t="s">
        <v>0</v>
      </c>
      <c r="B11">
        <v>5</v>
      </c>
      <c r="C11">
        <v>14</v>
      </c>
      <c r="D11">
        <v>5</v>
      </c>
    </row>
    <row r="12" spans="1:4" x14ac:dyDescent="0.35">
      <c r="A12" t="s">
        <v>20</v>
      </c>
      <c r="B12">
        <v>9</v>
      </c>
      <c r="C12">
        <v>6</v>
      </c>
      <c r="D12">
        <v>5</v>
      </c>
    </row>
    <row r="13" spans="1:4" x14ac:dyDescent="0.35">
      <c r="A13" t="s">
        <v>21</v>
      </c>
      <c r="B13">
        <v>2</v>
      </c>
      <c r="C13">
        <v>13</v>
      </c>
      <c r="D13">
        <v>1</v>
      </c>
    </row>
    <row r="14" spans="1:4" x14ac:dyDescent="0.35">
      <c r="A14" t="s">
        <v>22</v>
      </c>
      <c r="B14">
        <v>2</v>
      </c>
      <c r="C14">
        <v>13</v>
      </c>
      <c r="D14">
        <v>7</v>
      </c>
    </row>
    <row r="15" spans="1:4" x14ac:dyDescent="0.35">
      <c r="A15" t="s">
        <v>23</v>
      </c>
      <c r="B15">
        <v>8</v>
      </c>
      <c r="C15">
        <v>7</v>
      </c>
      <c r="D15">
        <v>8</v>
      </c>
    </row>
    <row r="16" spans="1:4" x14ac:dyDescent="0.35">
      <c r="A16" t="s">
        <v>24</v>
      </c>
      <c r="B16">
        <v>9</v>
      </c>
      <c r="C16">
        <v>10</v>
      </c>
      <c r="D16">
        <v>8</v>
      </c>
    </row>
    <row r="17" spans="1:4" x14ac:dyDescent="0.35">
      <c r="A17" t="s">
        <v>27</v>
      </c>
      <c r="B17">
        <v>5</v>
      </c>
      <c r="C17">
        <v>16</v>
      </c>
      <c r="D17">
        <v>1</v>
      </c>
    </row>
    <row r="18" spans="1:4" x14ac:dyDescent="0.35">
      <c r="A18" t="s">
        <v>25</v>
      </c>
      <c r="B18">
        <v>4</v>
      </c>
      <c r="C18">
        <v>2</v>
      </c>
      <c r="D18">
        <v>5</v>
      </c>
    </row>
    <row r="19" spans="1:4" x14ac:dyDescent="0.35">
      <c r="A19" t="s">
        <v>26</v>
      </c>
      <c r="B19">
        <v>4</v>
      </c>
      <c r="C19">
        <v>15</v>
      </c>
      <c r="D19">
        <v>6</v>
      </c>
    </row>
    <row r="20" spans="1:4" x14ac:dyDescent="0.35">
      <c r="A20" t="s">
        <v>33</v>
      </c>
      <c r="B20">
        <v>3</v>
      </c>
      <c r="C20">
        <v>8</v>
      </c>
      <c r="D20">
        <v>6</v>
      </c>
    </row>
    <row r="21" spans="1:4" x14ac:dyDescent="0.35">
      <c r="A21" t="s">
        <v>35</v>
      </c>
      <c r="B21">
        <v>10</v>
      </c>
      <c r="C21">
        <v>3</v>
      </c>
      <c r="D21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24A9-A0DF-4B01-9344-204EAD3D05AB}">
  <dimension ref="A1:H2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" customWidth="1"/>
    <col min="2" max="4" width="10.81640625" customWidth="1"/>
    <col min="6" max="8" width="10.81640625" customWidth="1"/>
  </cols>
  <sheetData>
    <row r="1" spans="1:8" x14ac:dyDescent="0.35">
      <c r="A1" t="s">
        <v>28</v>
      </c>
    </row>
    <row r="2" spans="1:8" x14ac:dyDescent="0.35">
      <c r="A2" t="s">
        <v>29</v>
      </c>
      <c r="F2" t="s">
        <v>50</v>
      </c>
    </row>
    <row r="3" spans="1:8" x14ac:dyDescent="0.35">
      <c r="F3" t="s">
        <v>52</v>
      </c>
    </row>
    <row r="4" spans="1:8" x14ac:dyDescent="0.35">
      <c r="A4" s="2" t="s">
        <v>15</v>
      </c>
      <c r="B4" s="1" t="s">
        <v>42</v>
      </c>
      <c r="C4" s="1" t="s">
        <v>44</v>
      </c>
      <c r="D4" s="1" t="s">
        <v>45</v>
      </c>
      <c r="F4" s="1" t="s">
        <v>42</v>
      </c>
      <c r="G4" s="1" t="s">
        <v>44</v>
      </c>
      <c r="H4" s="1" t="s">
        <v>45</v>
      </c>
    </row>
    <row r="5" spans="1:8" x14ac:dyDescent="0.35">
      <c r="A5" t="s">
        <v>16</v>
      </c>
      <c r="B5">
        <v>8</v>
      </c>
      <c r="C5">
        <v>10</v>
      </c>
      <c r="D5">
        <v>3</v>
      </c>
      <c r="F5">
        <f>(B5-$B$23)/$B$24</f>
        <v>0.67680357057125562</v>
      </c>
      <c r="G5">
        <f>(C5-$C$23)/$C$24</f>
        <v>-1.2705777717555483E-2</v>
      </c>
      <c r="H5">
        <f>(D5-$D$23)/$D$24</f>
        <v>-0.57009699154747084</v>
      </c>
    </row>
    <row r="6" spans="1:8" x14ac:dyDescent="0.35">
      <c r="A6" t="s">
        <v>17</v>
      </c>
      <c r="B6">
        <v>6</v>
      </c>
      <c r="C6">
        <v>12</v>
      </c>
      <c r="D6">
        <v>3</v>
      </c>
      <c r="F6">
        <f t="shared" ref="F6:F21" si="0">(B6-$B$23)/$B$24</f>
        <v>-4.2300223160703317E-2</v>
      </c>
      <c r="G6">
        <f t="shared" ref="G6:G21" si="1">(C6-$C$23)/$C$24</f>
        <v>0.41929066467933246</v>
      </c>
      <c r="H6">
        <f t="shared" ref="H6:H21" si="2">(D6-$D$23)/$D$24</f>
        <v>-0.57009699154747084</v>
      </c>
    </row>
    <row r="7" spans="1:8" x14ac:dyDescent="0.35">
      <c r="A7" t="s">
        <v>34</v>
      </c>
      <c r="B7">
        <v>9</v>
      </c>
      <c r="C7">
        <v>5</v>
      </c>
      <c r="D7">
        <v>8</v>
      </c>
      <c r="F7">
        <f t="shared" si="0"/>
        <v>1.0363554674372351</v>
      </c>
      <c r="G7">
        <f t="shared" si="1"/>
        <v>-1.0926968837097755</v>
      </c>
      <c r="H7">
        <f t="shared" si="2"/>
        <v>1.4489965201831545</v>
      </c>
    </row>
    <row r="8" spans="1:8" x14ac:dyDescent="0.35">
      <c r="A8" t="s">
        <v>1</v>
      </c>
      <c r="B8">
        <v>8</v>
      </c>
      <c r="C8">
        <v>6</v>
      </c>
      <c r="D8">
        <v>2</v>
      </c>
      <c r="F8">
        <f t="shared" si="0"/>
        <v>0.67680357057125562</v>
      </c>
      <c r="G8">
        <f t="shared" si="1"/>
        <v>-0.87669866251133144</v>
      </c>
      <c r="H8">
        <f t="shared" si="2"/>
        <v>-0.97391569389359589</v>
      </c>
    </row>
    <row r="9" spans="1:8" x14ac:dyDescent="0.35">
      <c r="A9" t="s">
        <v>18</v>
      </c>
      <c r="B9">
        <v>3</v>
      </c>
      <c r="C9">
        <v>15</v>
      </c>
      <c r="D9">
        <v>3</v>
      </c>
      <c r="F9">
        <f t="shared" si="0"/>
        <v>-1.1209559137586418</v>
      </c>
      <c r="G9">
        <f t="shared" si="1"/>
        <v>1.0672853282746644</v>
      </c>
      <c r="H9">
        <f t="shared" si="2"/>
        <v>-0.57009699154747084</v>
      </c>
    </row>
    <row r="10" spans="1:8" x14ac:dyDescent="0.35">
      <c r="A10" t="s">
        <v>19</v>
      </c>
      <c r="B10">
        <v>9</v>
      </c>
      <c r="C10">
        <v>16</v>
      </c>
      <c r="D10">
        <v>2</v>
      </c>
      <c r="F10">
        <f t="shared" si="0"/>
        <v>1.0363554674372351</v>
      </c>
      <c r="G10">
        <f t="shared" si="1"/>
        <v>1.2832835494731083</v>
      </c>
      <c r="H10">
        <f t="shared" si="2"/>
        <v>-0.97391569389359589</v>
      </c>
    </row>
    <row r="11" spans="1:8" x14ac:dyDescent="0.35">
      <c r="A11" t="s">
        <v>0</v>
      </c>
      <c r="B11">
        <v>5</v>
      </c>
      <c r="C11">
        <v>14</v>
      </c>
      <c r="D11">
        <v>5</v>
      </c>
      <c r="F11">
        <f t="shared" si="0"/>
        <v>-0.4018521200266828</v>
      </c>
      <c r="G11">
        <f t="shared" si="1"/>
        <v>0.85128710707622046</v>
      </c>
      <c r="H11">
        <f t="shared" si="2"/>
        <v>0.23754041314477933</v>
      </c>
    </row>
    <row r="12" spans="1:8" x14ac:dyDescent="0.35">
      <c r="A12" t="s">
        <v>20</v>
      </c>
      <c r="B12">
        <v>9</v>
      </c>
      <c r="C12">
        <v>6</v>
      </c>
      <c r="D12">
        <v>5</v>
      </c>
      <c r="F12">
        <f t="shared" si="0"/>
        <v>1.0363554674372351</v>
      </c>
      <c r="G12">
        <f t="shared" si="1"/>
        <v>-0.87669866251133144</v>
      </c>
      <c r="H12">
        <f t="shared" si="2"/>
        <v>0.23754041314477933</v>
      </c>
    </row>
    <row r="13" spans="1:8" x14ac:dyDescent="0.35">
      <c r="A13" t="s">
        <v>21</v>
      </c>
      <c r="B13">
        <v>2</v>
      </c>
      <c r="C13">
        <v>13</v>
      </c>
      <c r="D13">
        <v>1</v>
      </c>
      <c r="F13">
        <f t="shared" si="0"/>
        <v>-1.4805078106246212</v>
      </c>
      <c r="G13">
        <f t="shared" si="1"/>
        <v>0.63528888587777643</v>
      </c>
      <c r="H13">
        <f t="shared" si="2"/>
        <v>-1.377734396239721</v>
      </c>
    </row>
    <row r="14" spans="1:8" x14ac:dyDescent="0.35">
      <c r="A14" t="s">
        <v>22</v>
      </c>
      <c r="B14">
        <v>2</v>
      </c>
      <c r="C14">
        <v>13</v>
      </c>
      <c r="D14">
        <v>7</v>
      </c>
      <c r="F14">
        <f t="shared" si="0"/>
        <v>-1.4805078106246212</v>
      </c>
      <c r="G14">
        <f t="shared" si="1"/>
        <v>0.63528888587777643</v>
      </c>
      <c r="H14">
        <f t="shared" si="2"/>
        <v>1.0451778178370295</v>
      </c>
    </row>
    <row r="15" spans="1:8" x14ac:dyDescent="0.35">
      <c r="A15" t="s">
        <v>23</v>
      </c>
      <c r="B15">
        <v>8</v>
      </c>
      <c r="C15">
        <v>7</v>
      </c>
      <c r="D15">
        <v>8</v>
      </c>
      <c r="F15">
        <f t="shared" si="0"/>
        <v>0.67680357057125562</v>
      </c>
      <c r="G15">
        <f t="shared" si="1"/>
        <v>-0.66070044131288741</v>
      </c>
      <c r="H15">
        <f t="shared" si="2"/>
        <v>1.4489965201831545</v>
      </c>
    </row>
    <row r="16" spans="1:8" x14ac:dyDescent="0.35">
      <c r="A16" t="s">
        <v>24</v>
      </c>
      <c r="B16">
        <v>9</v>
      </c>
      <c r="C16">
        <v>10</v>
      </c>
      <c r="D16">
        <v>8</v>
      </c>
      <c r="F16">
        <f t="shared" si="0"/>
        <v>1.0363554674372351</v>
      </c>
      <c r="G16">
        <f t="shared" si="1"/>
        <v>-1.2705777717555483E-2</v>
      </c>
      <c r="H16">
        <f t="shared" si="2"/>
        <v>1.4489965201831545</v>
      </c>
    </row>
    <row r="17" spans="1:8" x14ac:dyDescent="0.35">
      <c r="A17" t="s">
        <v>27</v>
      </c>
      <c r="B17">
        <v>5</v>
      </c>
      <c r="C17">
        <v>16</v>
      </c>
      <c r="D17">
        <v>1</v>
      </c>
      <c r="F17">
        <f t="shared" si="0"/>
        <v>-0.4018521200266828</v>
      </c>
      <c r="G17">
        <f t="shared" si="1"/>
        <v>1.2832835494731083</v>
      </c>
      <c r="H17">
        <f t="shared" si="2"/>
        <v>-1.377734396239721</v>
      </c>
    </row>
    <row r="18" spans="1:8" x14ac:dyDescent="0.35">
      <c r="A18" t="s">
        <v>25</v>
      </c>
      <c r="B18">
        <v>4</v>
      </c>
      <c r="C18">
        <v>2</v>
      </c>
      <c r="D18">
        <v>5</v>
      </c>
      <c r="F18">
        <f t="shared" si="0"/>
        <v>-0.76140401689266235</v>
      </c>
      <c r="G18">
        <f t="shared" si="1"/>
        <v>-1.7406915473051072</v>
      </c>
      <c r="H18">
        <f t="shared" si="2"/>
        <v>0.23754041314477933</v>
      </c>
    </row>
    <row r="19" spans="1:8" x14ac:dyDescent="0.35">
      <c r="A19" t="s">
        <v>26</v>
      </c>
      <c r="B19">
        <v>4</v>
      </c>
      <c r="C19">
        <v>15</v>
      </c>
      <c r="D19">
        <v>6</v>
      </c>
      <c r="F19">
        <f t="shared" si="0"/>
        <v>-0.76140401689266235</v>
      </c>
      <c r="G19">
        <f t="shared" si="1"/>
        <v>1.0672853282746644</v>
      </c>
      <c r="H19">
        <f t="shared" si="2"/>
        <v>0.64135911549090441</v>
      </c>
    </row>
    <row r="20" spans="1:8" x14ac:dyDescent="0.35">
      <c r="A20" t="s">
        <v>33</v>
      </c>
      <c r="B20">
        <v>3</v>
      </c>
      <c r="C20">
        <v>8</v>
      </c>
      <c r="D20">
        <v>6</v>
      </c>
      <c r="F20">
        <f t="shared" si="0"/>
        <v>-1.1209559137586418</v>
      </c>
      <c r="G20">
        <f t="shared" si="1"/>
        <v>-0.44470222011444344</v>
      </c>
      <c r="H20">
        <f t="shared" si="2"/>
        <v>0.64135911549090441</v>
      </c>
    </row>
    <row r="21" spans="1:8" x14ac:dyDescent="0.35">
      <c r="A21" t="s">
        <v>35</v>
      </c>
      <c r="B21">
        <v>10</v>
      </c>
      <c r="C21">
        <v>3</v>
      </c>
      <c r="D21">
        <v>2</v>
      </c>
      <c r="F21">
        <f t="shared" si="0"/>
        <v>1.3959073643032147</v>
      </c>
      <c r="G21">
        <f t="shared" si="1"/>
        <v>-1.5246933261066633</v>
      </c>
      <c r="H21">
        <f t="shared" si="2"/>
        <v>-0.97391569389359589</v>
      </c>
    </row>
    <row r="23" spans="1:8" x14ac:dyDescent="0.35">
      <c r="A23" t="s">
        <v>36</v>
      </c>
      <c r="B23">
        <f>AVERAGE(B5:B21)</f>
        <v>6.117647058823529</v>
      </c>
      <c r="C23">
        <f t="shared" ref="C23:D23" si="3">AVERAGE(C5:C21)</f>
        <v>10.058823529411764</v>
      </c>
      <c r="D23">
        <f t="shared" si="3"/>
        <v>4.4117647058823533</v>
      </c>
    </row>
    <row r="24" spans="1:8" x14ac:dyDescent="0.35">
      <c r="A24" t="s">
        <v>37</v>
      </c>
      <c r="B24">
        <f>_xlfn.STDEV.S(B5:B21)</f>
        <v>2.7812396728162532</v>
      </c>
      <c r="C24">
        <f t="shared" ref="C24:D24" si="4">_xlfn.STDEV.S(C5:C21)</f>
        <v>4.629667755834296</v>
      </c>
      <c r="D24">
        <f t="shared" si="4"/>
        <v>2.4763588070343263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AEB6-2A35-48BB-9661-01AC4248DF1F}">
  <dimension ref="A1:M24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11" customWidth="1"/>
    <col min="2" max="4" width="10.81640625" customWidth="1"/>
    <col min="6" max="8" width="10.81640625" customWidth="1"/>
  </cols>
  <sheetData>
    <row r="1" spans="1:13" x14ac:dyDescent="0.35">
      <c r="A1" t="s">
        <v>28</v>
      </c>
      <c r="L1" s="5" t="s">
        <v>51</v>
      </c>
      <c r="M1" s="5" t="s">
        <v>51</v>
      </c>
    </row>
    <row r="2" spans="1:13" x14ac:dyDescent="0.35">
      <c r="A2" t="s">
        <v>29</v>
      </c>
      <c r="F2" t="s">
        <v>50</v>
      </c>
      <c r="L2" s="5" t="s">
        <v>38</v>
      </c>
      <c r="M2" s="5" t="s">
        <v>39</v>
      </c>
    </row>
    <row r="3" spans="1:13" x14ac:dyDescent="0.35">
      <c r="F3" t="s">
        <v>52</v>
      </c>
      <c r="L3" s="5" t="s">
        <v>15</v>
      </c>
      <c r="M3" s="5" t="s">
        <v>15</v>
      </c>
    </row>
    <row r="4" spans="1:13" x14ac:dyDescent="0.35">
      <c r="A4" s="2" t="s">
        <v>15</v>
      </c>
      <c r="B4" s="1" t="s">
        <v>42</v>
      </c>
      <c r="C4" s="1" t="s">
        <v>44</v>
      </c>
      <c r="D4" s="1" t="s">
        <v>45</v>
      </c>
      <c r="F4" s="1" t="s">
        <v>42</v>
      </c>
      <c r="G4" s="1" t="s">
        <v>44</v>
      </c>
      <c r="H4" s="1" t="s">
        <v>45</v>
      </c>
      <c r="L4" s="5" t="s">
        <v>40</v>
      </c>
      <c r="M4" s="5" t="s">
        <v>41</v>
      </c>
    </row>
    <row r="5" spans="1:13" x14ac:dyDescent="0.35">
      <c r="A5" t="s">
        <v>16</v>
      </c>
      <c r="B5">
        <v>8</v>
      </c>
      <c r="C5">
        <v>10</v>
      </c>
      <c r="D5">
        <v>3</v>
      </c>
      <c r="F5">
        <f>(B5-$B$23)/$B$24</f>
        <v>0.67680357057125562</v>
      </c>
      <c r="G5">
        <f>(C5-$C$23)/$C$24</f>
        <v>-1.2705777717555483E-2</v>
      </c>
      <c r="H5">
        <f>(D5-$D$23)/$D$24</f>
        <v>-0.57009699154747084</v>
      </c>
      <c r="L5">
        <f>SUM(F5:H5)</f>
        <v>9.4000801306229342E-2</v>
      </c>
      <c r="M5">
        <f>(H5-G5)+(G5-F5)</f>
        <v>-1.2469005621187264</v>
      </c>
    </row>
    <row r="6" spans="1:13" x14ac:dyDescent="0.35">
      <c r="A6" t="s">
        <v>17</v>
      </c>
      <c r="B6">
        <v>6</v>
      </c>
      <c r="C6">
        <v>12</v>
      </c>
      <c r="D6">
        <v>3</v>
      </c>
      <c r="F6">
        <f t="shared" ref="F6:F21" si="0">(B6-$B$23)/$B$24</f>
        <v>-4.2300223160703317E-2</v>
      </c>
      <c r="G6">
        <f t="shared" ref="G6:G21" si="1">(C6-$C$23)/$C$24</f>
        <v>0.41929066467933246</v>
      </c>
      <c r="H6">
        <f t="shared" ref="H6:H21" si="2">(D6-$D$23)/$D$24</f>
        <v>-0.57009699154747084</v>
      </c>
      <c r="L6">
        <f t="shared" ref="L6:L21" si="3">SUM(F6:H6)</f>
        <v>-0.19310655002884169</v>
      </c>
      <c r="M6">
        <f t="shared" ref="M6:M21" si="4">(H6-G6)+(G6-F6)</f>
        <v>-0.52779676838676759</v>
      </c>
    </row>
    <row r="7" spans="1:13" x14ac:dyDescent="0.35">
      <c r="A7" t="s">
        <v>34</v>
      </c>
      <c r="B7">
        <v>9</v>
      </c>
      <c r="C7">
        <v>5</v>
      </c>
      <c r="D7">
        <v>8</v>
      </c>
      <c r="F7">
        <f t="shared" si="0"/>
        <v>1.0363554674372351</v>
      </c>
      <c r="G7">
        <f t="shared" si="1"/>
        <v>-1.0926968837097755</v>
      </c>
      <c r="H7">
        <f t="shared" si="2"/>
        <v>1.4489965201831545</v>
      </c>
      <c r="L7">
        <f t="shared" si="3"/>
        <v>1.3926551039106141</v>
      </c>
      <c r="M7">
        <f t="shared" si="4"/>
        <v>0.41264105274591945</v>
      </c>
    </row>
    <row r="8" spans="1:13" x14ac:dyDescent="0.35">
      <c r="A8" t="s">
        <v>1</v>
      </c>
      <c r="B8">
        <v>8</v>
      </c>
      <c r="C8">
        <v>6</v>
      </c>
      <c r="D8">
        <v>2</v>
      </c>
      <c r="F8">
        <f t="shared" si="0"/>
        <v>0.67680357057125562</v>
      </c>
      <c r="G8">
        <f t="shared" si="1"/>
        <v>-0.87669866251133144</v>
      </c>
      <c r="H8">
        <f t="shared" si="2"/>
        <v>-0.97391569389359589</v>
      </c>
      <c r="L8">
        <f t="shared" si="3"/>
        <v>-1.1738107858336717</v>
      </c>
      <c r="M8">
        <f t="shared" si="4"/>
        <v>-1.6507192644648514</v>
      </c>
    </row>
    <row r="9" spans="1:13" x14ac:dyDescent="0.35">
      <c r="A9" t="s">
        <v>18</v>
      </c>
      <c r="B9">
        <v>3</v>
      </c>
      <c r="C9">
        <v>15</v>
      </c>
      <c r="D9">
        <v>3</v>
      </c>
      <c r="F9">
        <f t="shared" si="0"/>
        <v>-1.1209559137586418</v>
      </c>
      <c r="G9">
        <f t="shared" si="1"/>
        <v>1.0672853282746644</v>
      </c>
      <c r="H9">
        <f t="shared" si="2"/>
        <v>-0.57009699154747084</v>
      </c>
      <c r="L9">
        <f t="shared" si="3"/>
        <v>-0.62376757703144825</v>
      </c>
      <c r="M9">
        <f t="shared" si="4"/>
        <v>0.55085892221117083</v>
      </c>
    </row>
    <row r="10" spans="1:13" x14ac:dyDescent="0.35">
      <c r="A10" t="s">
        <v>19</v>
      </c>
      <c r="B10">
        <v>9</v>
      </c>
      <c r="C10">
        <v>16</v>
      </c>
      <c r="D10">
        <v>2</v>
      </c>
      <c r="F10">
        <f t="shared" si="0"/>
        <v>1.0363554674372351</v>
      </c>
      <c r="G10">
        <f t="shared" si="1"/>
        <v>1.2832835494731083</v>
      </c>
      <c r="H10">
        <f t="shared" si="2"/>
        <v>-0.97391569389359589</v>
      </c>
      <c r="L10">
        <f t="shared" si="3"/>
        <v>1.3457233230167476</v>
      </c>
      <c r="M10">
        <f t="shared" si="4"/>
        <v>-2.0102711613308308</v>
      </c>
    </row>
    <row r="11" spans="1:13" x14ac:dyDescent="0.35">
      <c r="A11" t="s">
        <v>0</v>
      </c>
      <c r="B11">
        <v>5</v>
      </c>
      <c r="C11">
        <v>14</v>
      </c>
      <c r="D11">
        <v>5</v>
      </c>
      <c r="F11">
        <f t="shared" si="0"/>
        <v>-0.4018521200266828</v>
      </c>
      <c r="G11">
        <f t="shared" si="1"/>
        <v>0.85128710707622046</v>
      </c>
      <c r="H11">
        <f t="shared" si="2"/>
        <v>0.23754041314477933</v>
      </c>
      <c r="L11">
        <f t="shared" si="3"/>
        <v>0.68697540019431702</v>
      </c>
      <c r="M11">
        <f t="shared" si="4"/>
        <v>0.63939253317146205</v>
      </c>
    </row>
    <row r="12" spans="1:13" x14ac:dyDescent="0.35">
      <c r="A12" t="s">
        <v>20</v>
      </c>
      <c r="B12">
        <v>9</v>
      </c>
      <c r="C12">
        <v>6</v>
      </c>
      <c r="D12">
        <v>5</v>
      </c>
      <c r="F12">
        <f t="shared" si="0"/>
        <v>1.0363554674372351</v>
      </c>
      <c r="G12">
        <f t="shared" si="1"/>
        <v>-0.87669866251133144</v>
      </c>
      <c r="H12">
        <f t="shared" si="2"/>
        <v>0.23754041314477933</v>
      </c>
      <c r="L12">
        <f t="shared" si="3"/>
        <v>0.39719721807068298</v>
      </c>
      <c r="M12">
        <f t="shared" si="4"/>
        <v>-0.7988150542924557</v>
      </c>
    </row>
    <row r="13" spans="1:13" x14ac:dyDescent="0.35">
      <c r="A13" t="s">
        <v>21</v>
      </c>
      <c r="B13">
        <v>2</v>
      </c>
      <c r="C13">
        <v>13</v>
      </c>
      <c r="D13">
        <v>1</v>
      </c>
      <c r="F13">
        <f t="shared" si="0"/>
        <v>-1.4805078106246212</v>
      </c>
      <c r="G13">
        <f t="shared" si="1"/>
        <v>0.63528888587777643</v>
      </c>
      <c r="H13">
        <f t="shared" si="2"/>
        <v>-1.377734396239721</v>
      </c>
      <c r="L13">
        <f t="shared" si="3"/>
        <v>-2.2229533209865657</v>
      </c>
      <c r="M13">
        <f t="shared" si="4"/>
        <v>0.10277341438490017</v>
      </c>
    </row>
    <row r="14" spans="1:13" x14ac:dyDescent="0.35">
      <c r="A14" t="s">
        <v>22</v>
      </c>
      <c r="B14">
        <v>2</v>
      </c>
      <c r="C14">
        <v>13</v>
      </c>
      <c r="D14">
        <v>7</v>
      </c>
      <c r="F14">
        <f t="shared" si="0"/>
        <v>-1.4805078106246212</v>
      </c>
      <c r="G14">
        <f t="shared" si="1"/>
        <v>0.63528888587777643</v>
      </c>
      <c r="H14">
        <f t="shared" si="2"/>
        <v>1.0451778178370295</v>
      </c>
      <c r="L14">
        <f t="shared" si="3"/>
        <v>0.19995889309018466</v>
      </c>
      <c r="M14" s="6">
        <f t="shared" si="4"/>
        <v>2.5256856284616505</v>
      </c>
    </row>
    <row r="15" spans="1:13" x14ac:dyDescent="0.35">
      <c r="A15" t="s">
        <v>23</v>
      </c>
      <c r="B15">
        <v>8</v>
      </c>
      <c r="C15">
        <v>7</v>
      </c>
      <c r="D15">
        <v>8</v>
      </c>
      <c r="F15">
        <f t="shared" si="0"/>
        <v>0.67680357057125562</v>
      </c>
      <c r="G15">
        <f t="shared" si="1"/>
        <v>-0.66070044131288741</v>
      </c>
      <c r="H15">
        <f t="shared" si="2"/>
        <v>1.4489965201831545</v>
      </c>
      <c r="L15">
        <f t="shared" si="3"/>
        <v>1.4650996494415227</v>
      </c>
      <c r="M15">
        <f t="shared" si="4"/>
        <v>0.77219294961189888</v>
      </c>
    </row>
    <row r="16" spans="1:13" x14ac:dyDescent="0.35">
      <c r="A16" t="s">
        <v>24</v>
      </c>
      <c r="B16">
        <v>9</v>
      </c>
      <c r="C16">
        <v>10</v>
      </c>
      <c r="D16">
        <v>8</v>
      </c>
      <c r="F16">
        <f t="shared" si="0"/>
        <v>1.0363554674372351</v>
      </c>
      <c r="G16">
        <f t="shared" si="1"/>
        <v>-1.2705777717555483E-2</v>
      </c>
      <c r="H16">
        <f t="shared" si="2"/>
        <v>1.4489965201831545</v>
      </c>
      <c r="L16" s="6">
        <f t="shared" si="3"/>
        <v>2.4726462099028339</v>
      </c>
      <c r="M16">
        <f t="shared" si="4"/>
        <v>0.41264105274591945</v>
      </c>
    </row>
    <row r="17" spans="1:13" x14ac:dyDescent="0.35">
      <c r="A17" t="s">
        <v>27</v>
      </c>
      <c r="B17">
        <v>5</v>
      </c>
      <c r="C17">
        <v>16</v>
      </c>
      <c r="D17">
        <v>1</v>
      </c>
      <c r="F17">
        <f t="shared" si="0"/>
        <v>-0.4018521200266828</v>
      </c>
      <c r="G17">
        <f t="shared" si="1"/>
        <v>1.2832835494731083</v>
      </c>
      <c r="H17">
        <f t="shared" si="2"/>
        <v>-1.377734396239721</v>
      </c>
      <c r="L17">
        <f t="shared" si="3"/>
        <v>-0.49630296679329555</v>
      </c>
      <c r="M17">
        <f t="shared" si="4"/>
        <v>-0.97588227621303814</v>
      </c>
    </row>
    <row r="18" spans="1:13" x14ac:dyDescent="0.35">
      <c r="A18" t="s">
        <v>25</v>
      </c>
      <c r="B18">
        <v>4</v>
      </c>
      <c r="C18">
        <v>2</v>
      </c>
      <c r="D18">
        <v>5</v>
      </c>
      <c r="F18">
        <f t="shared" si="0"/>
        <v>-0.76140401689266235</v>
      </c>
      <c r="G18">
        <f t="shared" si="1"/>
        <v>-1.7406915473051072</v>
      </c>
      <c r="H18">
        <f t="shared" si="2"/>
        <v>0.23754041314477933</v>
      </c>
      <c r="L18">
        <f t="shared" si="3"/>
        <v>-2.2645551510529902</v>
      </c>
      <c r="M18">
        <f t="shared" si="4"/>
        <v>0.99894443003744171</v>
      </c>
    </row>
    <row r="19" spans="1:13" x14ac:dyDescent="0.35">
      <c r="A19" t="s">
        <v>26</v>
      </c>
      <c r="B19">
        <v>4</v>
      </c>
      <c r="C19">
        <v>15</v>
      </c>
      <c r="D19">
        <v>6</v>
      </c>
      <c r="F19">
        <f t="shared" si="0"/>
        <v>-0.76140401689266235</v>
      </c>
      <c r="G19">
        <f t="shared" si="1"/>
        <v>1.0672853282746644</v>
      </c>
      <c r="H19">
        <f t="shared" si="2"/>
        <v>0.64135911549090441</v>
      </c>
      <c r="L19">
        <f t="shared" si="3"/>
        <v>0.94724042687290644</v>
      </c>
      <c r="M19">
        <f t="shared" si="4"/>
        <v>1.4027631323835668</v>
      </c>
    </row>
    <row r="20" spans="1:13" x14ac:dyDescent="0.35">
      <c r="A20" t="s">
        <v>33</v>
      </c>
      <c r="B20">
        <v>3</v>
      </c>
      <c r="C20">
        <v>8</v>
      </c>
      <c r="D20">
        <v>6</v>
      </c>
      <c r="F20">
        <f t="shared" si="0"/>
        <v>-1.1209559137586418</v>
      </c>
      <c r="G20">
        <f t="shared" si="1"/>
        <v>-0.44470222011444344</v>
      </c>
      <c r="H20">
        <f t="shared" si="2"/>
        <v>0.64135911549090441</v>
      </c>
      <c r="L20">
        <f t="shared" si="3"/>
        <v>-0.92429901838218087</v>
      </c>
      <c r="M20">
        <f t="shared" si="4"/>
        <v>1.7623150292495462</v>
      </c>
    </row>
    <row r="21" spans="1:13" x14ac:dyDescent="0.35">
      <c r="A21" t="s">
        <v>35</v>
      </c>
      <c r="B21">
        <v>10</v>
      </c>
      <c r="C21">
        <v>3</v>
      </c>
      <c r="D21">
        <v>2</v>
      </c>
      <c r="F21">
        <f t="shared" si="0"/>
        <v>1.3959073643032147</v>
      </c>
      <c r="G21">
        <f t="shared" si="1"/>
        <v>-1.5246933261066633</v>
      </c>
      <c r="H21">
        <f t="shared" si="2"/>
        <v>-0.97391569389359589</v>
      </c>
      <c r="L21">
        <f t="shared" si="3"/>
        <v>-1.1027016556970444</v>
      </c>
      <c r="M21">
        <f t="shared" si="4"/>
        <v>-2.3698230581968107</v>
      </c>
    </row>
    <row r="23" spans="1:13" x14ac:dyDescent="0.35">
      <c r="A23" t="s">
        <v>36</v>
      </c>
      <c r="B23">
        <f>AVERAGE(B5:B21)</f>
        <v>6.117647058823529</v>
      </c>
      <c r="C23">
        <f t="shared" ref="C23:D23" si="5">AVERAGE(C5:C21)</f>
        <v>10.058823529411764</v>
      </c>
      <c r="D23">
        <f t="shared" si="5"/>
        <v>4.4117647058823533</v>
      </c>
    </row>
    <row r="24" spans="1:13" x14ac:dyDescent="0.35">
      <c r="A24" t="s">
        <v>37</v>
      </c>
      <c r="B24">
        <f>_xlfn.STDEV.S(B5:B21)</f>
        <v>2.7812396728162532</v>
      </c>
      <c r="C24">
        <f t="shared" ref="C24:D24" si="6">_xlfn.STDEV.S(C5:C21)</f>
        <v>4.629667755834296</v>
      </c>
      <c r="D24">
        <f t="shared" si="6"/>
        <v>2.4763588070343263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DataDictionary</vt:lpstr>
      <vt:lpstr>1-original scores</vt:lpstr>
      <vt:lpstr>2-scaled-scores</vt:lpstr>
      <vt:lpstr>3-top-and-mip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2024-02-01T05:53:31Z</dcterms:created>
  <dcterms:modified xsi:type="dcterms:W3CDTF">2025-01-26T18:30:00Z</dcterms:modified>
</cp:coreProperties>
</file>